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163\Desktop\PROGR ANUAL DE  ADQUISICIONES 2021\"/>
    </mc:Choice>
  </mc:AlternateContent>
  <bookViews>
    <workbookView xWindow="-120" yWindow="-120" windowWidth="29040" windowHeight="15840"/>
  </bookViews>
  <sheets>
    <sheet name="BIENESTAR 202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2" l="1"/>
  <c r="C57" i="2"/>
  <c r="C56" i="2"/>
  <c r="C53" i="2"/>
  <c r="C52" i="2"/>
  <c r="C48" i="2"/>
  <c r="C47" i="2"/>
  <c r="C46" i="2"/>
  <c r="C45" i="2"/>
  <c r="C38" i="2"/>
  <c r="C37" i="2"/>
  <c r="C34" i="2" l="1"/>
  <c r="C44" i="2"/>
  <c r="C43" i="2"/>
  <c r="C42" i="2"/>
  <c r="C41" i="2"/>
  <c r="C20" i="2"/>
  <c r="C19" i="2"/>
  <c r="C30" i="2"/>
  <c r="C28" i="2"/>
  <c r="C29" i="2"/>
  <c r="C36" i="2" l="1"/>
  <c r="C40" i="2"/>
  <c r="C17" i="2"/>
  <c r="C55" i="2"/>
  <c r="C54" i="2"/>
  <c r="C51" i="2"/>
  <c r="C59" i="2" s="1"/>
  <c r="C33" i="2"/>
  <c r="C39" i="2"/>
  <c r="C35" i="2"/>
  <c r="C32" i="2"/>
  <c r="C31" i="2"/>
  <c r="C25" i="2"/>
  <c r="C24" i="2"/>
  <c r="C23" i="2"/>
  <c r="C22" i="2"/>
  <c r="C21" i="2"/>
  <c r="C16" i="2"/>
  <c r="C15" i="2"/>
  <c r="C14" i="2"/>
  <c r="C13" i="2"/>
  <c r="C12" i="2"/>
  <c r="C18" i="2"/>
  <c r="C49" i="2" l="1"/>
  <c r="C11" i="2"/>
  <c r="C10" i="2"/>
  <c r="C26" i="2" l="1"/>
  <c r="C60" i="2" s="1"/>
</calcChain>
</file>

<file path=xl/sharedStrings.xml><?xml version="1.0" encoding="utf-8"?>
<sst xmlns="http://schemas.openxmlformats.org/spreadsheetml/2006/main" count="117" uniqueCount="105">
  <si>
    <t>CLAVE</t>
  </si>
  <si>
    <t>PARTIDA</t>
  </si>
  <si>
    <t>MATERIALES Y SUMINISTROS</t>
  </si>
  <si>
    <t>ARTÍCULOS Y MATERIAL DE OFICINA</t>
  </si>
  <si>
    <t>MATERIALES Y ARTÍCULOS DE LIMPIEZA</t>
  </si>
  <si>
    <t>PRODUCTOS DE PAPEL PARA LIMPIEZA</t>
  </si>
  <si>
    <t>PRODUCTOS TEXTILES PARA LIMPIEZA</t>
  </si>
  <si>
    <t>SUMINISTROS INFORMATICOS</t>
  </si>
  <si>
    <t>PRODUCTOS TEXTILES ADQUIRIDOS COMO VESTUARIOS Y UNIFORMES</t>
  </si>
  <si>
    <t>CONCEPTO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</si>
  <si>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</si>
  <si>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</si>
  <si>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</si>
  <si>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</si>
  <si>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</si>
  <si>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</si>
  <si>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</si>
  <si>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</si>
  <si>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</si>
  <si>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</si>
  <si>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</si>
  <si>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</si>
  <si>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SEGUROS DE BIENES PATRIMONIALES</t>
  </si>
  <si>
    <t>SERVICIOS GENERALES</t>
  </si>
  <si>
    <t>CALENDARIZACION</t>
  </si>
  <si>
    <t>GOBIERNO DEL ESTADO DE NAYARIT</t>
  </si>
  <si>
    <t>OTROS ARRENDAMIENTOS</t>
  </si>
  <si>
    <t xml:space="preserve">SEGURO DE VEHICULOS OFICIALES ADSCRITOS ESTA SECRETARÍA </t>
  </si>
  <si>
    <t>PROGRAMA ANUAL  DE ADQUSICIONES, ARRENDAMIENTOS Y CONTRATACION DE SERVICIOS 2021</t>
  </si>
  <si>
    <t>ARRENDAMIENTO DE EQUIPO DE BIENES INFORMATICOS</t>
  </si>
  <si>
    <t xml:space="preserve">PRODUCTOS DE PAPEL Y HULE PARA USO DE OFICINAS </t>
  </si>
  <si>
    <t>REFACCIONES MENORES DE CARÁCTER INFORMATICO</t>
  </si>
  <si>
    <t>MATERIAL QUIRURGICO Y DE LABORATORIO PARA SEGURIDAD Y PROTECCION PERSONAL</t>
  </si>
  <si>
    <t>PRODUCTOS DE PAPEL HULE PARA SEGURIDAD Y PROTECCION PESONAL</t>
  </si>
  <si>
    <t>ARRENDAMIENTO DE ACTIVOS INTANGIBLES</t>
  </si>
  <si>
    <t>SERVICIOS DE INFORMATICA</t>
  </si>
  <si>
    <t>PROCESO DE EVALUACION DE DISEÑO DE PROGRAMA SOCIAL</t>
  </si>
  <si>
    <t>CONSOLIDADO MATERIAL DE PAPELERIA</t>
  </si>
  <si>
    <t>CONSOLIDADO MATERIAL DE LIMPIEZA</t>
  </si>
  <si>
    <t>CONSOLIDADO CONSUMIBLES DE COMPUTO</t>
  </si>
  <si>
    <t>UNIFORMES</t>
  </si>
  <si>
    <t xml:space="preserve">ANTIVIRUS, SUSRCRIPCION ANUAL OFFICE Y ACTUALIZACIÓN ANUAL  </t>
  </si>
  <si>
    <t>SECRETARIA DE BIENESTAR E IGUALDAD SUSTANTIVA</t>
  </si>
  <si>
    <t>PERSIANAS</t>
  </si>
  <si>
    <t>ARTICULOS COMPLEMENTARIOS PARA SERVICIOS GENERALES</t>
  </si>
  <si>
    <t>BIENES MUEBLES, INMUEBLES E INTANGIBLES</t>
  </si>
  <si>
    <t>PRESUPUESTO       2021</t>
  </si>
  <si>
    <t>MOBILIARIO Y EQUIPO</t>
  </si>
  <si>
    <t>OTROS EQUIPO DE CARÁCTER COMERCIAL</t>
  </si>
  <si>
    <t>OTRO MOBILIARIO Y EQUIPO</t>
  </si>
  <si>
    <t>ARRENDAMIENTO DE EDIFICIOS</t>
  </si>
  <si>
    <t>RENTA DE EDIFICIO</t>
  </si>
  <si>
    <t>ARTICULOS PARA EL SERVICIO DE ALIMENTACIÓN</t>
  </si>
  <si>
    <t>CAFETERA</t>
  </si>
  <si>
    <t>AIRE ACONDICIONADO</t>
  </si>
  <si>
    <t xml:space="preserve">ANAQUELES </t>
  </si>
  <si>
    <t>REFRIGERADOR</t>
  </si>
  <si>
    <t>PRODUCTOS DE HULE PARA EQUIPO DE TRANSPORTE</t>
  </si>
  <si>
    <t>LLANTAS DE HULE</t>
  </si>
  <si>
    <t>TOTAL</t>
  </si>
  <si>
    <t>PUERTAS</t>
  </si>
  <si>
    <t>PRODUCTOS FORESTALES PARA LA CONTRUCCION</t>
  </si>
  <si>
    <t>REPARACION Y EQUIPO DE TRANSPORTE</t>
  </si>
  <si>
    <t>ACTUALIZACION  SAACG</t>
  </si>
  <si>
    <t xml:space="preserve">OTRAS ASESORIAS PARA OPERACIÓN </t>
  </si>
  <si>
    <t>TELEFONIA CELULAR</t>
  </si>
  <si>
    <t>PAGO DE SERVICIOSDE TELEFONIA CELULAR</t>
  </si>
  <si>
    <t>TELEFONIA TRADICIONAL</t>
  </si>
  <si>
    <t>SERVICIO DE ACCESO DE INTERNET,REDES Y PROCESAMIENTO DE INFORMACION</t>
  </si>
  <si>
    <t>SERVICIO DE INTERNET</t>
  </si>
  <si>
    <t>REPARACION Y MANTENIMIENTO DE EQUIPO DE TRANSPORTE</t>
  </si>
  <si>
    <t xml:space="preserve"> GRAN TOTAL</t>
  </si>
  <si>
    <t>ALIMENTOS DE TRABAJO</t>
  </si>
  <si>
    <t xml:space="preserve">COMBUSTIBLE </t>
  </si>
  <si>
    <t>PASAJES ÁEREOS</t>
  </si>
  <si>
    <t>TRASLADO DE PERSONAL POR VÍA ÁEREA</t>
  </si>
  <si>
    <t>PASAJES TERRESTRES</t>
  </si>
  <si>
    <t>PASAJE MATITIMOS, LACUSTRES Y PLUVIALES</t>
  </si>
  <si>
    <t>TRASLADO DE PERSONAL POR VÍA MARITIMA</t>
  </si>
  <si>
    <t xml:space="preserve">GASTOS DE ALIMENTACION HOSPEDAJE </t>
  </si>
  <si>
    <t>VIATICOS EN EL PAIS</t>
  </si>
  <si>
    <t>SERVICIOS ADMINISTRATIVOS</t>
  </si>
  <si>
    <t>OTROS SERVICIOS COMERCIALES</t>
  </si>
  <si>
    <t>SERVICIO DE COPIA E IMPRESIONES DE ALTA CALIDAD Y A COLOR, ENGARGOLADOS Y ENMICADOS</t>
  </si>
  <si>
    <t>IMPRESIÓN Y ELABORCION DE MATERIAL INFORMATIVO (TRIPTICOS,FOLLETOS Y LONAS)</t>
  </si>
  <si>
    <t>GASTOS DE ORDEN SOCIAL Y CULTURAL</t>
  </si>
  <si>
    <t xml:space="preserve">EVENTOS ALTAR DE MUERTOS,ESTIMULOS DE PROGRAMAS </t>
  </si>
  <si>
    <t>TALLERES DE CAPACITACION(CONEVAL Y PROGRAMAS SOCIALES</t>
  </si>
  <si>
    <t xml:space="preserve">CONGRESOS Y CONVECIONES </t>
  </si>
  <si>
    <t xml:space="preserve">GASTOS DE REPRESENTACION </t>
  </si>
  <si>
    <t>REUNION DE CONSEJOS CONSULTIVOSDEL PROGRAMA EN PRO TEMPORAL Y ZONAS PRIORITARIAS (OPDS, AYUNATMIENTOS)</t>
  </si>
  <si>
    <t>OTROS IMPUESTOS Y DERECHOS</t>
  </si>
  <si>
    <t xml:space="preserve">PUBLICACION DE LAS REGLAS DE OPERACIÓN DE LOS PROGRAMAS SOCIALES </t>
  </si>
  <si>
    <t>EQUIPO DE COMPUTACION</t>
  </si>
  <si>
    <t>ADQUISICION DE DISCO DURO,IMPRESORAS Y COMPUTADORAS</t>
  </si>
  <si>
    <t>ADQUISICION DE EXTINTORES PARA EDIFICIOS</t>
  </si>
  <si>
    <t>OTROS EQUIPOS DE MAMNTENIMIENTO Y SEGURIDAD</t>
  </si>
  <si>
    <t>CAMARAS FOTOGRAFICAS Y DE VIDEO</t>
  </si>
  <si>
    <t>ADQUISICION DE CAMARA PROFESIONAL</t>
  </si>
  <si>
    <t>ADQUISICION DE VEHICULO</t>
  </si>
  <si>
    <t>VEHICULOS Y EQUIPO TERRESTRE</t>
  </si>
  <si>
    <t>OTROS EQUIPOS DE TRANSPORTE</t>
  </si>
  <si>
    <t>ADQUISICION DE MOTOCICLETA</t>
  </si>
  <si>
    <t>PAGO DE SERVICO TELEFONICO CONVENCIONAL</t>
  </si>
  <si>
    <t>COMBUSTIBLES, 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</si>
</sst>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9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43" fontId="3" fillId="0" borderId="0" xfId="1" applyFont="1"/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0" applyNumberFormat="1" applyFont="1"/>
    <xf numFmtId="164" fontId="4" fillId="0" borderId="7" xfId="0" applyNumberFormat="1" applyFont="1" applyFill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43" fontId="8" fillId="0" borderId="7" xfId="1" applyFont="1" applyFill="1" applyBorder="1"/>
    <xf numFmtId="43" fontId="8" fillId="0" borderId="7" xfId="1" applyFont="1" applyBorder="1"/>
    <xf numFmtId="43" fontId="1" fillId="0" borderId="7" xfId="1" applyFont="1" applyFill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43" fontId="1" fillId="0" borderId="7" xfId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43" fontId="1" fillId="2" borderId="7" xfId="1" applyFont="1" applyFill="1" applyBorder="1" applyAlignment="1">
      <alignment vertical="center" wrapText="1"/>
    </xf>
    <xf numFmtId="43" fontId="4" fillId="2" borderId="7" xfId="1" applyFont="1" applyFill="1" applyBorder="1" applyAlignment="1">
      <alignment vertical="center" wrapText="1"/>
    </xf>
    <xf numFmtId="43" fontId="8" fillId="2" borderId="7" xfId="1" applyFont="1" applyFill="1" applyBorder="1"/>
    <xf numFmtId="164" fontId="4" fillId="0" borderId="8" xfId="0" applyNumberFormat="1" applyFont="1" applyFill="1" applyBorder="1" applyAlignment="1">
      <alignment vertical="center" wrapText="1"/>
    </xf>
    <xf numFmtId="43" fontId="8" fillId="0" borderId="11" xfId="1" applyFont="1" applyBorder="1"/>
    <xf numFmtId="43" fontId="8" fillId="2" borderId="11" xfId="1" applyFont="1" applyFill="1" applyBorder="1"/>
    <xf numFmtId="4" fontId="5" fillId="0" borderId="12" xfId="0" applyNumberFormat="1" applyFont="1" applyFill="1" applyBorder="1" applyAlignment="1">
      <alignment vertical="center" wrapText="1"/>
    </xf>
    <xf numFmtId="43" fontId="1" fillId="0" borderId="12" xfId="1" applyFont="1" applyFill="1" applyBorder="1" applyAlignment="1">
      <alignment vertical="center" wrapText="1"/>
    </xf>
    <xf numFmtId="43" fontId="1" fillId="0" borderId="13" xfId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43" fontId="4" fillId="0" borderId="7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vertical="center" wrapText="1"/>
    </xf>
    <xf numFmtId="43" fontId="4" fillId="0" borderId="7" xfId="1" applyFont="1" applyFill="1" applyBorder="1" applyAlignment="1">
      <alignment wrapText="1"/>
    </xf>
    <xf numFmtId="43" fontId="8" fillId="0" borderId="7" xfId="1" applyFont="1" applyFill="1" applyBorder="1" applyAlignment="1"/>
    <xf numFmtId="43" fontId="8" fillId="0" borderId="11" xfId="1" applyFont="1" applyBorder="1" applyAlignment="1"/>
    <xf numFmtId="164" fontId="1" fillId="0" borderId="7" xfId="0" applyNumberFormat="1" applyFont="1" applyFill="1" applyBorder="1" applyAlignment="1">
      <alignment vertical="center" wrapText="1"/>
    </xf>
    <xf numFmtId="0" fontId="3" fillId="0" borderId="7" xfId="0" applyFont="1" applyBorder="1"/>
    <xf numFmtId="164" fontId="1" fillId="0" borderId="8" xfId="0" applyNumberFormat="1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3" fontId="4" fillId="0" borderId="14" xfId="1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43" fontId="4" fillId="0" borderId="8" xfId="1" applyFont="1" applyFill="1" applyBorder="1" applyAlignment="1">
      <alignment wrapText="1"/>
    </xf>
    <xf numFmtId="40" fontId="1" fillId="2" borderId="16" xfId="0" applyNumberFormat="1" applyFont="1" applyFill="1" applyBorder="1" applyAlignment="1">
      <alignment horizontal="center" vertical="center" wrapText="1"/>
    </xf>
    <xf numFmtId="43" fontId="8" fillId="0" borderId="14" xfId="1" applyFont="1" applyFill="1" applyBorder="1" applyAlignment="1"/>
    <xf numFmtId="0" fontId="7" fillId="2" borderId="16" xfId="0" applyFont="1" applyFill="1" applyBorder="1" applyAlignment="1">
      <alignment horizontal="center"/>
    </xf>
    <xf numFmtId="43" fontId="8" fillId="0" borderId="8" xfId="1" applyFont="1" applyFill="1" applyBorder="1" applyAlignment="1"/>
    <xf numFmtId="0" fontId="3" fillId="0" borderId="11" xfId="0" applyFont="1" applyBorder="1"/>
    <xf numFmtId="43" fontId="4" fillId="0" borderId="7" xfId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 wrapText="1"/>
    </xf>
    <xf numFmtId="0" fontId="3" fillId="0" borderId="0" xfId="0" applyFont="1" applyFill="1"/>
    <xf numFmtId="43" fontId="4" fillId="0" borderId="11" xfId="1" applyFont="1" applyFill="1" applyBorder="1" applyAlignment="1">
      <alignment horizontal="center" vertical="center" wrapText="1"/>
    </xf>
    <xf numFmtId="43" fontId="3" fillId="0" borderId="18" xfId="0" applyNumberFormat="1" applyFont="1" applyBorder="1"/>
    <xf numFmtId="164" fontId="13" fillId="2" borderId="7" xfId="0" applyNumberFormat="1" applyFont="1" applyFill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17" xfId="0" applyFont="1" applyBorder="1"/>
    <xf numFmtId="0" fontId="8" fillId="0" borderId="17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1" fillId="2" borderId="1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/>
    </xf>
    <xf numFmtId="0" fontId="12" fillId="0" borderId="23" xfId="0" applyFont="1" applyBorder="1" applyAlignment="1">
      <alignment horizontal="right" vertical="center" wrapText="1"/>
    </xf>
    <xf numFmtId="0" fontId="4" fillId="0" borderId="23" xfId="0" applyFont="1" applyBorder="1" applyAlignment="1">
      <alignment wrapText="1"/>
    </xf>
    <xf numFmtId="0" fontId="2" fillId="0" borderId="23" xfId="0" applyFont="1" applyBorder="1" applyAlignment="1">
      <alignment horizontal="left" vertical="top" wrapText="1" readingOrder="1"/>
    </xf>
    <xf numFmtId="0" fontId="8" fillId="0" borderId="23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wrapText="1"/>
    </xf>
    <xf numFmtId="43" fontId="8" fillId="0" borderId="7" xfId="1" applyFont="1" applyFill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7" xfId="1" applyFont="1" applyFill="1" applyBorder="1" applyAlignment="1">
      <alignment vertical="center"/>
    </xf>
    <xf numFmtId="43" fontId="8" fillId="0" borderId="11" xfId="1" applyFont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43" fontId="3" fillId="0" borderId="0" xfId="0" applyNumberFormat="1" applyFont="1" applyBorder="1"/>
    <xf numFmtId="0" fontId="8" fillId="0" borderId="17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/>
    </xf>
    <xf numFmtId="43" fontId="8" fillId="0" borderId="7" xfId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/>
    </xf>
    <xf numFmtId="0" fontId="4" fillId="0" borderId="23" xfId="0" applyFont="1" applyFill="1" applyBorder="1" applyAlignment="1">
      <alignment vertical="center" wrapText="1"/>
    </xf>
    <xf numFmtId="164" fontId="4" fillId="0" borderId="1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43" fontId="3" fillId="0" borderId="0" xfId="0" applyNumberFormat="1" applyFont="1" applyFill="1" applyBorder="1"/>
    <xf numFmtId="43" fontId="8" fillId="0" borderId="9" xfId="1" applyFont="1" applyBorder="1" applyAlignment="1"/>
    <xf numFmtId="0" fontId="10" fillId="0" borderId="0" xfId="0" applyFont="1" applyAlignment="1">
      <alignment horizontal="center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43" fontId="3" fillId="0" borderId="18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1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067764A-502A-47AC-BBDB-1EDF2E123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3276601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0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65" sqref="B65"/>
    </sheetView>
  </sheetViews>
  <sheetFormatPr baseColWidth="10" defaultRowHeight="11.25" x14ac:dyDescent="0.2"/>
  <cols>
    <col min="1" max="1" width="7.42578125" style="9" customWidth="1"/>
    <col min="2" max="2" width="42.5703125" style="1" customWidth="1"/>
    <col min="3" max="3" width="12.7109375" style="1" customWidth="1"/>
    <col min="4" max="4" width="36.28515625" style="1" customWidth="1"/>
    <col min="5" max="6" width="11.42578125" style="1" customWidth="1"/>
    <col min="7" max="7" width="10.85546875" style="1" customWidth="1"/>
    <col min="8" max="8" width="11.42578125" style="1" customWidth="1"/>
    <col min="9" max="9" width="10.7109375" style="1" customWidth="1"/>
    <col min="10" max="11" width="10.5703125" style="1" customWidth="1"/>
    <col min="12" max="12" width="10.85546875" style="1" customWidth="1"/>
    <col min="13" max="13" width="12" style="1" bestFit="1" customWidth="1"/>
    <col min="14" max="17" width="11.42578125" style="1"/>
    <col min="18" max="18" width="11.7109375" style="1" bestFit="1" customWidth="1"/>
    <col min="19" max="16384" width="11.42578125" style="1"/>
  </cols>
  <sheetData>
    <row r="2" spans="1:17" s="6" customFormat="1" ht="15.75" x14ac:dyDescent="0.25">
      <c r="A2" s="98" t="s">
        <v>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 s="6" customFormat="1" ht="15.75" x14ac:dyDescent="0.25">
      <c r="A3" s="98" t="s">
        <v>42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7" s="6" customFormat="1" ht="15.75" x14ac:dyDescent="0.25">
      <c r="A4" s="8"/>
      <c r="B4"/>
    </row>
    <row r="5" spans="1:17" ht="15.75" x14ac:dyDescent="0.25">
      <c r="A5" s="98" t="s">
        <v>28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7" spans="1:17" ht="12" thickBot="1" x14ac:dyDescent="0.25"/>
    <row r="8" spans="1:17" ht="23.25" thickBot="1" x14ac:dyDescent="0.25">
      <c r="A8" s="3" t="s">
        <v>0</v>
      </c>
      <c r="B8" s="3" t="s">
        <v>1</v>
      </c>
      <c r="C8" s="4" t="s">
        <v>46</v>
      </c>
      <c r="D8" s="4" t="s">
        <v>9</v>
      </c>
      <c r="E8" s="99" t="s">
        <v>24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</row>
    <row r="9" spans="1:17" ht="15" customHeight="1" thickBot="1" x14ac:dyDescent="0.25">
      <c r="A9" s="5">
        <v>2000</v>
      </c>
      <c r="B9" s="5" t="s">
        <v>2</v>
      </c>
      <c r="C9" s="38"/>
      <c r="D9" s="37"/>
      <c r="E9" s="40" t="s">
        <v>10</v>
      </c>
      <c r="F9" s="42" t="s">
        <v>11</v>
      </c>
      <c r="G9" s="42" t="s">
        <v>12</v>
      </c>
      <c r="H9" s="42" t="s">
        <v>13</v>
      </c>
      <c r="I9" s="44" t="s">
        <v>14</v>
      </c>
      <c r="J9" s="44" t="s">
        <v>15</v>
      </c>
      <c r="K9" s="44" t="s">
        <v>16</v>
      </c>
      <c r="L9" s="44" t="s">
        <v>17</v>
      </c>
      <c r="M9" s="44" t="s">
        <v>18</v>
      </c>
      <c r="N9" s="7" t="s">
        <v>19</v>
      </c>
      <c r="O9" s="44" t="s">
        <v>20</v>
      </c>
      <c r="P9" s="44" t="s">
        <v>21</v>
      </c>
    </row>
    <row r="10" spans="1:17" ht="15" customHeight="1" x14ac:dyDescent="0.2">
      <c r="A10" s="78">
        <v>21102</v>
      </c>
      <c r="B10" s="57" t="s">
        <v>3</v>
      </c>
      <c r="C10" s="36">
        <f t="shared" ref="C10:C25" si="0">SUM(E10:P10)</f>
        <v>39600</v>
      </c>
      <c r="D10" s="22" t="s">
        <v>37</v>
      </c>
      <c r="E10" s="39">
        <v>13200</v>
      </c>
      <c r="F10" s="41"/>
      <c r="G10" s="39"/>
      <c r="H10" s="43"/>
      <c r="I10" s="39">
        <v>13200</v>
      </c>
      <c r="J10" s="39"/>
      <c r="K10" s="43"/>
      <c r="L10" s="39">
        <v>13200</v>
      </c>
      <c r="M10" s="39"/>
      <c r="N10" s="45"/>
      <c r="O10" s="43"/>
      <c r="P10" s="97"/>
      <c r="Q10" s="10"/>
    </row>
    <row r="11" spans="1:17" ht="15" customHeight="1" x14ac:dyDescent="0.2">
      <c r="A11" s="55">
        <v>21106</v>
      </c>
      <c r="B11" s="79" t="s">
        <v>30</v>
      </c>
      <c r="C11" s="34">
        <f t="shared" si="0"/>
        <v>92400</v>
      </c>
      <c r="D11" s="11" t="s">
        <v>37</v>
      </c>
      <c r="E11" s="31">
        <v>30800</v>
      </c>
      <c r="F11" s="31"/>
      <c r="G11" s="31"/>
      <c r="H11" s="32"/>
      <c r="I11" s="31">
        <v>30800</v>
      </c>
      <c r="J11" s="31"/>
      <c r="K11" s="32"/>
      <c r="L11" s="31">
        <v>30800</v>
      </c>
      <c r="M11" s="31"/>
      <c r="N11" s="32"/>
      <c r="O11" s="32"/>
      <c r="P11" s="33"/>
      <c r="Q11" s="52"/>
    </row>
    <row r="12" spans="1:17" ht="15" customHeight="1" x14ac:dyDescent="0.2">
      <c r="A12" s="55">
        <v>21601</v>
      </c>
      <c r="B12" s="79" t="s">
        <v>4</v>
      </c>
      <c r="C12" s="34">
        <f t="shared" si="0"/>
        <v>5940</v>
      </c>
      <c r="D12" s="11" t="s">
        <v>38</v>
      </c>
      <c r="E12" s="12">
        <v>1980</v>
      </c>
      <c r="F12" s="12"/>
      <c r="G12" s="12"/>
      <c r="H12" s="13"/>
      <c r="I12" s="12">
        <v>1980</v>
      </c>
      <c r="J12" s="12"/>
      <c r="K12" s="13"/>
      <c r="L12" s="12">
        <v>1980</v>
      </c>
      <c r="M12" s="12"/>
      <c r="N12" s="13"/>
      <c r="O12" s="13"/>
      <c r="P12" s="23"/>
      <c r="Q12" s="52"/>
    </row>
    <row r="13" spans="1:17" ht="15" customHeight="1" x14ac:dyDescent="0.2">
      <c r="A13" s="55">
        <v>21602</v>
      </c>
      <c r="B13" s="79" t="s">
        <v>5</v>
      </c>
      <c r="C13" s="34">
        <f t="shared" si="0"/>
        <v>5940</v>
      </c>
      <c r="D13" s="11" t="s">
        <v>38</v>
      </c>
      <c r="E13" s="12">
        <v>1980</v>
      </c>
      <c r="F13" s="35"/>
      <c r="G13" s="12"/>
      <c r="H13" s="35"/>
      <c r="I13" s="12">
        <v>1980</v>
      </c>
      <c r="J13" s="12"/>
      <c r="K13" s="35"/>
      <c r="L13" s="12">
        <v>1980</v>
      </c>
      <c r="M13" s="12"/>
      <c r="N13" s="35"/>
      <c r="O13" s="35"/>
      <c r="P13" s="46"/>
      <c r="Q13" s="10"/>
    </row>
    <row r="14" spans="1:17" ht="15" customHeight="1" x14ac:dyDescent="0.2">
      <c r="A14" s="80">
        <v>21603</v>
      </c>
      <c r="B14" s="58" t="s">
        <v>6</v>
      </c>
      <c r="C14" s="34">
        <f t="shared" si="0"/>
        <v>5940</v>
      </c>
      <c r="D14" s="11" t="s">
        <v>38</v>
      </c>
      <c r="E14" s="12">
        <v>1980</v>
      </c>
      <c r="F14" s="35"/>
      <c r="G14" s="12"/>
      <c r="H14" s="35"/>
      <c r="I14" s="12">
        <v>1980</v>
      </c>
      <c r="J14" s="12"/>
      <c r="K14" s="35"/>
      <c r="L14" s="12">
        <v>1980</v>
      </c>
      <c r="M14" s="12"/>
      <c r="N14" s="35"/>
      <c r="O14" s="35"/>
      <c r="P14" s="46"/>
      <c r="Q14" s="10"/>
    </row>
    <row r="15" spans="1:17" ht="15.75" customHeight="1" x14ac:dyDescent="0.2">
      <c r="A15" s="55">
        <v>21401</v>
      </c>
      <c r="B15" s="68" t="s">
        <v>7</v>
      </c>
      <c r="C15" s="34">
        <f t="shared" si="0"/>
        <v>159411</v>
      </c>
      <c r="D15" s="11" t="s">
        <v>39</v>
      </c>
      <c r="E15" s="12">
        <v>53137</v>
      </c>
      <c r="F15" s="12"/>
      <c r="G15" s="12"/>
      <c r="H15" s="13"/>
      <c r="I15" s="13">
        <v>53137</v>
      </c>
      <c r="J15" s="13"/>
      <c r="K15" s="13"/>
      <c r="L15" s="12">
        <v>53137</v>
      </c>
      <c r="M15" s="12"/>
      <c r="N15" s="13"/>
      <c r="O15" s="13"/>
      <c r="P15" s="23"/>
      <c r="Q15" s="10"/>
    </row>
    <row r="16" spans="1:17" ht="15.75" customHeight="1" x14ac:dyDescent="0.2">
      <c r="A16" s="55">
        <v>22302</v>
      </c>
      <c r="B16" s="68" t="s">
        <v>52</v>
      </c>
      <c r="C16" s="34">
        <f t="shared" si="0"/>
        <v>3300</v>
      </c>
      <c r="D16" s="11" t="s">
        <v>53</v>
      </c>
      <c r="E16" s="12"/>
      <c r="F16" s="12">
        <v>3300</v>
      </c>
      <c r="G16" s="12"/>
      <c r="H16" s="13"/>
      <c r="I16" s="12"/>
      <c r="J16" s="13"/>
      <c r="K16" s="13"/>
      <c r="L16" s="13"/>
      <c r="M16" s="12"/>
      <c r="N16" s="13"/>
      <c r="O16" s="13"/>
      <c r="P16" s="23"/>
      <c r="Q16" s="10"/>
    </row>
    <row r="17" spans="1:18" ht="15.75" customHeight="1" x14ac:dyDescent="0.2">
      <c r="A17" s="55">
        <v>24402</v>
      </c>
      <c r="B17" s="68" t="s">
        <v>61</v>
      </c>
      <c r="C17" s="34">
        <f t="shared" si="0"/>
        <v>33000</v>
      </c>
      <c r="D17" s="11" t="s">
        <v>60</v>
      </c>
      <c r="E17" s="12"/>
      <c r="F17" s="12"/>
      <c r="G17" s="12">
        <v>33000</v>
      </c>
      <c r="H17" s="13"/>
      <c r="I17" s="12"/>
      <c r="J17" s="13"/>
      <c r="K17" s="13"/>
      <c r="L17" s="13"/>
      <c r="M17" s="12"/>
      <c r="N17" s="13"/>
      <c r="O17" s="13"/>
      <c r="P17" s="23"/>
      <c r="Q17" s="10"/>
    </row>
    <row r="18" spans="1:18" ht="23.25" customHeight="1" x14ac:dyDescent="0.2">
      <c r="A18" s="55">
        <v>24801</v>
      </c>
      <c r="B18" s="77" t="s">
        <v>44</v>
      </c>
      <c r="C18" s="34">
        <f t="shared" si="0"/>
        <v>13750</v>
      </c>
      <c r="D18" s="11" t="s">
        <v>43</v>
      </c>
      <c r="E18" s="12"/>
      <c r="F18" s="12">
        <v>13750</v>
      </c>
      <c r="G18" s="12"/>
      <c r="H18" s="13"/>
      <c r="I18" s="12"/>
      <c r="J18" s="13"/>
      <c r="K18" s="13"/>
      <c r="L18" s="13"/>
      <c r="M18" s="12"/>
      <c r="N18" s="13"/>
      <c r="O18" s="13"/>
      <c r="P18" s="23"/>
      <c r="Q18" s="52"/>
    </row>
    <row r="19" spans="1:18" ht="23.25" customHeight="1" x14ac:dyDescent="0.2">
      <c r="A19" s="55">
        <v>22505</v>
      </c>
      <c r="B19" s="77" t="s">
        <v>72</v>
      </c>
      <c r="C19" s="34">
        <f t="shared" si="0"/>
        <v>70000</v>
      </c>
      <c r="D19" s="11" t="s">
        <v>72</v>
      </c>
      <c r="E19" s="47">
        <v>3000</v>
      </c>
      <c r="F19" s="47">
        <v>5000</v>
      </c>
      <c r="G19" s="47">
        <v>8000</v>
      </c>
      <c r="H19" s="82">
        <v>6000</v>
      </c>
      <c r="I19" s="47">
        <v>3000</v>
      </c>
      <c r="J19" s="82">
        <v>6000</v>
      </c>
      <c r="K19" s="82">
        <v>4000</v>
      </c>
      <c r="L19" s="82">
        <v>6000</v>
      </c>
      <c r="M19" s="47">
        <v>5000</v>
      </c>
      <c r="N19" s="82">
        <v>8000</v>
      </c>
      <c r="O19" s="82">
        <v>8000</v>
      </c>
      <c r="P19" s="83">
        <v>8000</v>
      </c>
      <c r="Q19" s="10"/>
    </row>
    <row r="20" spans="1:18" ht="23.25" customHeight="1" x14ac:dyDescent="0.2">
      <c r="A20" s="55">
        <v>26101</v>
      </c>
      <c r="B20" s="77" t="s">
        <v>104</v>
      </c>
      <c r="C20" s="34">
        <f t="shared" si="0"/>
        <v>720000</v>
      </c>
      <c r="D20" s="11" t="s">
        <v>73</v>
      </c>
      <c r="E20" s="47">
        <v>60000</v>
      </c>
      <c r="F20" s="47">
        <v>60000</v>
      </c>
      <c r="G20" s="47">
        <v>60000</v>
      </c>
      <c r="H20" s="47">
        <v>60000</v>
      </c>
      <c r="I20" s="47">
        <v>60000</v>
      </c>
      <c r="J20" s="47">
        <v>60000</v>
      </c>
      <c r="K20" s="47">
        <v>60000</v>
      </c>
      <c r="L20" s="47">
        <v>60000</v>
      </c>
      <c r="M20" s="47">
        <v>60000</v>
      </c>
      <c r="N20" s="47">
        <v>60000</v>
      </c>
      <c r="O20" s="47">
        <v>60000</v>
      </c>
      <c r="P20" s="51">
        <v>60000</v>
      </c>
      <c r="Q20" s="52"/>
    </row>
    <row r="21" spans="1:18" ht="22.5" x14ac:dyDescent="0.2">
      <c r="A21" s="56">
        <v>27106</v>
      </c>
      <c r="B21" s="81" t="s">
        <v>8</v>
      </c>
      <c r="C21" s="34">
        <f t="shared" si="0"/>
        <v>68750</v>
      </c>
      <c r="D21" s="11" t="s">
        <v>40</v>
      </c>
      <c r="E21" s="15"/>
      <c r="F21" s="12">
        <v>68750</v>
      </c>
      <c r="G21" s="12"/>
      <c r="H21" s="13"/>
      <c r="I21" s="13"/>
      <c r="J21" s="13"/>
      <c r="K21" s="13"/>
      <c r="L21" s="13"/>
      <c r="M21" s="13"/>
      <c r="N21" s="13"/>
      <c r="O21" s="13"/>
      <c r="P21" s="23"/>
      <c r="Q21" s="52"/>
    </row>
    <row r="22" spans="1:18" ht="22.5" x14ac:dyDescent="0.2">
      <c r="A22" s="67">
        <v>27204</v>
      </c>
      <c r="B22" s="59" t="s">
        <v>32</v>
      </c>
      <c r="C22" s="34">
        <f t="shared" si="0"/>
        <v>1980</v>
      </c>
      <c r="D22" s="11" t="s">
        <v>38</v>
      </c>
      <c r="E22" s="12">
        <v>660</v>
      </c>
      <c r="F22" s="12"/>
      <c r="G22" s="12"/>
      <c r="H22" s="12"/>
      <c r="I22" s="12">
        <v>660</v>
      </c>
      <c r="J22" s="12"/>
      <c r="K22" s="12"/>
      <c r="L22" s="12">
        <v>660</v>
      </c>
      <c r="M22" s="12"/>
      <c r="N22" s="12"/>
      <c r="O22" s="12"/>
      <c r="P22" s="30"/>
      <c r="Q22" s="102"/>
    </row>
    <row r="23" spans="1:18" ht="22.5" x14ac:dyDescent="0.2">
      <c r="A23" s="65">
        <v>27205</v>
      </c>
      <c r="B23" s="76" t="s">
        <v>33</v>
      </c>
      <c r="C23" s="34">
        <f t="shared" si="0"/>
        <v>330</v>
      </c>
      <c r="D23" s="11" t="s">
        <v>38</v>
      </c>
      <c r="E23" s="12">
        <v>110</v>
      </c>
      <c r="F23" s="12"/>
      <c r="G23" s="12"/>
      <c r="H23" s="12"/>
      <c r="I23" s="12">
        <v>110</v>
      </c>
      <c r="J23" s="12"/>
      <c r="K23" s="12"/>
      <c r="L23" s="12">
        <v>110</v>
      </c>
      <c r="M23" s="12"/>
      <c r="N23" s="12"/>
      <c r="O23" s="12"/>
      <c r="P23" s="30"/>
      <c r="Q23" s="102"/>
    </row>
    <row r="24" spans="1:18" ht="23.25" customHeight="1" x14ac:dyDescent="0.2">
      <c r="A24" s="65">
        <v>29403</v>
      </c>
      <c r="B24" s="75" t="s">
        <v>31</v>
      </c>
      <c r="C24" s="34">
        <f t="shared" si="0"/>
        <v>3057</v>
      </c>
      <c r="D24" s="11" t="s">
        <v>39</v>
      </c>
      <c r="E24" s="12">
        <v>1019</v>
      </c>
      <c r="F24" s="12"/>
      <c r="G24" s="12"/>
      <c r="H24" s="12"/>
      <c r="I24" s="12">
        <v>1019</v>
      </c>
      <c r="J24" s="12"/>
      <c r="K24" s="12"/>
      <c r="L24" s="12">
        <v>1019</v>
      </c>
      <c r="M24" s="12"/>
      <c r="N24" s="12"/>
      <c r="O24" s="12"/>
      <c r="P24" s="30"/>
      <c r="Q24" s="102"/>
    </row>
    <row r="25" spans="1:18" ht="14.25" customHeight="1" x14ac:dyDescent="0.2">
      <c r="A25" s="67">
        <v>29609</v>
      </c>
      <c r="B25" s="60" t="s">
        <v>57</v>
      </c>
      <c r="C25" s="34">
        <f t="shared" si="0"/>
        <v>104500</v>
      </c>
      <c r="D25" s="11" t="s">
        <v>58</v>
      </c>
      <c r="E25" s="12">
        <v>104500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30"/>
      <c r="Q25" s="102"/>
    </row>
    <row r="26" spans="1:18" ht="17.25" customHeight="1" x14ac:dyDescent="0.2">
      <c r="A26" s="65"/>
      <c r="B26" s="74" t="s">
        <v>59</v>
      </c>
      <c r="C26" s="53">
        <f>SUM(C10:C25)</f>
        <v>1327898</v>
      </c>
      <c r="D26" s="16"/>
      <c r="E26" s="15"/>
      <c r="F26" s="17"/>
      <c r="G26" s="17"/>
      <c r="H26" s="14"/>
      <c r="I26" s="14"/>
      <c r="J26" s="14"/>
      <c r="K26" s="14"/>
      <c r="L26" s="14"/>
      <c r="M26" s="14"/>
      <c r="N26" s="14"/>
      <c r="O26" s="14"/>
      <c r="P26" s="23"/>
      <c r="Q26" s="52"/>
    </row>
    <row r="27" spans="1:18" ht="15" customHeight="1" x14ac:dyDescent="0.2">
      <c r="A27" s="72">
        <v>3000</v>
      </c>
      <c r="B27" s="73" t="s">
        <v>23</v>
      </c>
      <c r="C27" s="18"/>
      <c r="D27" s="18"/>
      <c r="E27" s="19"/>
      <c r="F27" s="19"/>
      <c r="G27" s="20"/>
      <c r="H27" s="21"/>
      <c r="I27" s="21"/>
      <c r="J27" s="21"/>
      <c r="K27" s="21"/>
      <c r="L27" s="21"/>
      <c r="M27" s="21"/>
      <c r="N27" s="21"/>
      <c r="O27" s="21"/>
      <c r="P27" s="24"/>
      <c r="Q27" s="10"/>
    </row>
    <row r="28" spans="1:18" ht="15" customHeight="1" x14ac:dyDescent="0.2">
      <c r="A28" s="65">
        <v>31401</v>
      </c>
      <c r="B28" s="70" t="s">
        <v>67</v>
      </c>
      <c r="C28" s="34">
        <f t="shared" ref="C28:C48" si="1">SUM(E28:P28)</f>
        <v>26400</v>
      </c>
      <c r="D28" s="11" t="s">
        <v>103</v>
      </c>
      <c r="E28" s="12">
        <v>2200</v>
      </c>
      <c r="F28" s="12">
        <v>2200</v>
      </c>
      <c r="G28" s="12">
        <v>2200</v>
      </c>
      <c r="H28" s="12">
        <v>2200</v>
      </c>
      <c r="I28" s="12">
        <v>2200</v>
      </c>
      <c r="J28" s="12">
        <v>2200</v>
      </c>
      <c r="K28" s="12">
        <v>2200</v>
      </c>
      <c r="L28" s="12">
        <v>2200</v>
      </c>
      <c r="M28" s="12">
        <v>2200</v>
      </c>
      <c r="N28" s="12">
        <v>2200</v>
      </c>
      <c r="O28" s="12">
        <v>2200</v>
      </c>
      <c r="P28" s="30">
        <v>2200</v>
      </c>
      <c r="Q28" s="52"/>
    </row>
    <row r="29" spans="1:18" s="50" customFormat="1" ht="15" customHeight="1" x14ac:dyDescent="0.2">
      <c r="A29" s="65">
        <v>31501</v>
      </c>
      <c r="B29" s="71" t="s">
        <v>65</v>
      </c>
      <c r="C29" s="34">
        <f t="shared" si="1"/>
        <v>26400</v>
      </c>
      <c r="D29" s="11" t="s">
        <v>66</v>
      </c>
      <c r="E29" s="12">
        <v>2200</v>
      </c>
      <c r="F29" s="12">
        <v>2200</v>
      </c>
      <c r="G29" s="12">
        <v>2200</v>
      </c>
      <c r="H29" s="12">
        <v>2200</v>
      </c>
      <c r="I29" s="12">
        <v>2200</v>
      </c>
      <c r="J29" s="12">
        <v>2200</v>
      </c>
      <c r="K29" s="12">
        <v>2200</v>
      </c>
      <c r="L29" s="12">
        <v>2200</v>
      </c>
      <c r="M29" s="12">
        <v>2200</v>
      </c>
      <c r="N29" s="12">
        <v>2200</v>
      </c>
      <c r="O29" s="12">
        <v>2200</v>
      </c>
      <c r="P29" s="30">
        <v>2200</v>
      </c>
      <c r="Q29" s="52"/>
      <c r="R29" s="1"/>
    </row>
    <row r="30" spans="1:18" ht="21" customHeight="1" x14ac:dyDescent="0.2">
      <c r="A30" s="65">
        <v>31701</v>
      </c>
      <c r="B30" s="93" t="s">
        <v>68</v>
      </c>
      <c r="C30" s="34">
        <f t="shared" si="1"/>
        <v>33000</v>
      </c>
      <c r="D30" s="11" t="s">
        <v>69</v>
      </c>
      <c r="E30" s="12">
        <v>2750</v>
      </c>
      <c r="F30" s="12">
        <v>2750</v>
      </c>
      <c r="G30" s="12">
        <v>2750</v>
      </c>
      <c r="H30" s="12">
        <v>2750</v>
      </c>
      <c r="I30" s="12">
        <v>2750</v>
      </c>
      <c r="J30" s="12">
        <v>2750</v>
      </c>
      <c r="K30" s="12">
        <v>2750</v>
      </c>
      <c r="L30" s="12">
        <v>2750</v>
      </c>
      <c r="M30" s="12">
        <v>2750</v>
      </c>
      <c r="N30" s="12">
        <v>2750</v>
      </c>
      <c r="O30" s="12">
        <v>2750</v>
      </c>
      <c r="P30" s="30">
        <v>2750</v>
      </c>
      <c r="Q30" s="52"/>
    </row>
    <row r="31" spans="1:18" ht="15" customHeight="1" x14ac:dyDescent="0.2">
      <c r="A31" s="67">
        <v>32201</v>
      </c>
      <c r="B31" s="92" t="s">
        <v>50</v>
      </c>
      <c r="C31" s="34">
        <f t="shared" si="1"/>
        <v>1320000</v>
      </c>
      <c r="D31" s="11" t="s">
        <v>51</v>
      </c>
      <c r="E31" s="12">
        <v>110000</v>
      </c>
      <c r="F31" s="12">
        <v>110000</v>
      </c>
      <c r="G31" s="12">
        <v>110000</v>
      </c>
      <c r="H31" s="12">
        <v>110000</v>
      </c>
      <c r="I31" s="12">
        <v>110000</v>
      </c>
      <c r="J31" s="12">
        <v>110000</v>
      </c>
      <c r="K31" s="12">
        <v>110000</v>
      </c>
      <c r="L31" s="12">
        <v>110000</v>
      </c>
      <c r="M31" s="12">
        <v>110000</v>
      </c>
      <c r="N31" s="12">
        <v>110000</v>
      </c>
      <c r="O31" s="12">
        <v>110000</v>
      </c>
      <c r="P31" s="30">
        <v>110000</v>
      </c>
      <c r="Q31" s="96"/>
      <c r="R31" s="50"/>
    </row>
    <row r="32" spans="1:18" ht="21.75" customHeight="1" x14ac:dyDescent="0.2">
      <c r="A32" s="65">
        <v>32301</v>
      </c>
      <c r="B32" s="70" t="s">
        <v>29</v>
      </c>
      <c r="C32" s="34">
        <f t="shared" si="1"/>
        <v>726000</v>
      </c>
      <c r="D32" s="11" t="s">
        <v>26</v>
      </c>
      <c r="E32" s="14">
        <v>60500</v>
      </c>
      <c r="F32" s="14">
        <v>60500</v>
      </c>
      <c r="G32" s="14">
        <v>60500</v>
      </c>
      <c r="H32" s="14">
        <v>60500</v>
      </c>
      <c r="I32" s="14">
        <v>60500</v>
      </c>
      <c r="J32" s="14">
        <v>60500</v>
      </c>
      <c r="K32" s="14">
        <v>60500</v>
      </c>
      <c r="L32" s="14">
        <v>60500</v>
      </c>
      <c r="M32" s="14">
        <v>60500</v>
      </c>
      <c r="N32" s="14">
        <v>60500</v>
      </c>
      <c r="O32" s="14">
        <v>60500</v>
      </c>
      <c r="P32" s="23">
        <v>60500</v>
      </c>
      <c r="Q32" s="52"/>
    </row>
    <row r="33" spans="1:17" ht="21.75" customHeight="1" x14ac:dyDescent="0.2">
      <c r="A33" s="67">
        <v>32701</v>
      </c>
      <c r="B33" s="48" t="s">
        <v>34</v>
      </c>
      <c r="C33" s="34">
        <f t="shared" si="1"/>
        <v>49528.6</v>
      </c>
      <c r="D33" s="11" t="s">
        <v>41</v>
      </c>
      <c r="E33" s="15"/>
      <c r="F33" s="15"/>
      <c r="G33" s="15"/>
      <c r="H33" s="13"/>
      <c r="I33" s="13"/>
      <c r="J33" s="13"/>
      <c r="K33" s="13"/>
      <c r="L33" s="13">
        <v>49528.6</v>
      </c>
      <c r="M33" s="13"/>
      <c r="N33" s="13"/>
      <c r="O33" s="13"/>
      <c r="P33" s="23"/>
      <c r="Q33" s="52"/>
    </row>
    <row r="34" spans="1:17" ht="21.75" customHeight="1" x14ac:dyDescent="0.2">
      <c r="A34" s="67">
        <v>32901</v>
      </c>
      <c r="B34" s="48" t="s">
        <v>26</v>
      </c>
      <c r="C34" s="34">
        <f t="shared" si="1"/>
        <v>15000</v>
      </c>
      <c r="D34" s="28" t="s">
        <v>26</v>
      </c>
      <c r="E34" s="12">
        <v>1250</v>
      </c>
      <c r="F34" s="12">
        <v>1250</v>
      </c>
      <c r="G34" s="12">
        <v>1250</v>
      </c>
      <c r="H34" s="12">
        <v>1250</v>
      </c>
      <c r="I34" s="12">
        <v>1250</v>
      </c>
      <c r="J34" s="12">
        <v>1250</v>
      </c>
      <c r="K34" s="12">
        <v>1250</v>
      </c>
      <c r="L34" s="12">
        <v>1250</v>
      </c>
      <c r="M34" s="12">
        <v>1250</v>
      </c>
      <c r="N34" s="12">
        <v>1250</v>
      </c>
      <c r="O34" s="12">
        <v>1250</v>
      </c>
      <c r="P34" s="30">
        <v>1250</v>
      </c>
      <c r="Q34" s="52"/>
    </row>
    <row r="35" spans="1:17" ht="21.75" customHeight="1" x14ac:dyDescent="0.2">
      <c r="A35" s="65">
        <v>33102</v>
      </c>
      <c r="B35" s="70" t="s">
        <v>64</v>
      </c>
      <c r="C35" s="34">
        <f t="shared" si="1"/>
        <v>191510</v>
      </c>
      <c r="D35" s="11" t="s">
        <v>36</v>
      </c>
      <c r="E35" s="14"/>
      <c r="F35" s="15"/>
      <c r="G35" s="12">
        <v>191510</v>
      </c>
      <c r="H35" s="13"/>
      <c r="I35" s="13"/>
      <c r="J35" s="13"/>
      <c r="K35" s="13"/>
      <c r="L35" s="13"/>
      <c r="M35" s="13"/>
      <c r="N35" s="13"/>
      <c r="O35" s="13"/>
      <c r="P35" s="23"/>
      <c r="Q35" s="10"/>
    </row>
    <row r="36" spans="1:17" ht="21.75" customHeight="1" x14ac:dyDescent="0.2">
      <c r="A36" s="67">
        <v>33301</v>
      </c>
      <c r="B36" s="61" t="s">
        <v>35</v>
      </c>
      <c r="C36" s="34">
        <f t="shared" si="1"/>
        <v>13230</v>
      </c>
      <c r="D36" s="11" t="s">
        <v>63</v>
      </c>
      <c r="E36" s="14">
        <v>13230</v>
      </c>
      <c r="F36" s="15"/>
      <c r="G36" s="12"/>
      <c r="H36" s="13"/>
      <c r="I36" s="13"/>
      <c r="J36" s="13"/>
      <c r="K36" s="13"/>
      <c r="L36" s="13"/>
      <c r="M36" s="13"/>
      <c r="N36" s="13"/>
      <c r="O36" s="13"/>
      <c r="P36" s="23"/>
      <c r="Q36" s="52"/>
    </row>
    <row r="37" spans="1:17" ht="32.25" customHeight="1" x14ac:dyDescent="0.2">
      <c r="A37" s="65">
        <v>33602</v>
      </c>
      <c r="B37" s="68" t="s">
        <v>82</v>
      </c>
      <c r="C37" s="34">
        <f t="shared" si="1"/>
        <v>15000</v>
      </c>
      <c r="D37" s="95" t="s">
        <v>83</v>
      </c>
      <c r="E37" s="12">
        <v>1250</v>
      </c>
      <c r="F37" s="12">
        <v>1250</v>
      </c>
      <c r="G37" s="12">
        <v>1250</v>
      </c>
      <c r="H37" s="12">
        <v>1250</v>
      </c>
      <c r="I37" s="12">
        <v>1250</v>
      </c>
      <c r="J37" s="12">
        <v>1250</v>
      </c>
      <c r="K37" s="12">
        <v>1250</v>
      </c>
      <c r="L37" s="12">
        <v>1250</v>
      </c>
      <c r="M37" s="12">
        <v>1250</v>
      </c>
      <c r="N37" s="12">
        <v>1250</v>
      </c>
      <c r="O37" s="12">
        <v>1250</v>
      </c>
      <c r="P37" s="30">
        <v>1250</v>
      </c>
      <c r="Q37" s="52"/>
    </row>
    <row r="38" spans="1:17" ht="21.75" customHeight="1" x14ac:dyDescent="0.2">
      <c r="A38" s="65">
        <v>33604</v>
      </c>
      <c r="B38" s="86" t="s">
        <v>81</v>
      </c>
      <c r="C38" s="34">
        <f t="shared" si="1"/>
        <v>38500</v>
      </c>
      <c r="D38" s="95" t="s">
        <v>84</v>
      </c>
      <c r="E38" s="12">
        <v>1500</v>
      </c>
      <c r="F38" s="12">
        <v>7000</v>
      </c>
      <c r="G38" s="12">
        <v>1000</v>
      </c>
      <c r="H38" s="12">
        <v>1000</v>
      </c>
      <c r="I38" s="12">
        <v>1000</v>
      </c>
      <c r="J38" s="12">
        <v>6000</v>
      </c>
      <c r="K38" s="12">
        <v>1500</v>
      </c>
      <c r="L38" s="12">
        <v>1500</v>
      </c>
      <c r="M38" s="12">
        <v>1500</v>
      </c>
      <c r="N38" s="12">
        <v>1500</v>
      </c>
      <c r="O38" s="12">
        <v>7500</v>
      </c>
      <c r="P38" s="30">
        <v>7500</v>
      </c>
      <c r="Q38" s="52"/>
    </row>
    <row r="39" spans="1:17" ht="21.75" customHeight="1" x14ac:dyDescent="0.2">
      <c r="A39" s="65">
        <v>34501</v>
      </c>
      <c r="B39" s="86" t="s">
        <v>22</v>
      </c>
      <c r="C39" s="34">
        <f t="shared" si="1"/>
        <v>77176.490000000005</v>
      </c>
      <c r="D39" s="11" t="s">
        <v>27</v>
      </c>
      <c r="E39" s="15"/>
      <c r="F39" s="12">
        <v>77176.490000000005</v>
      </c>
      <c r="G39" s="15"/>
      <c r="H39" s="13"/>
      <c r="I39" s="13"/>
      <c r="J39" s="13"/>
      <c r="K39" s="13"/>
      <c r="L39" s="13"/>
      <c r="M39" s="13"/>
      <c r="N39" s="13"/>
      <c r="O39" s="13"/>
      <c r="P39" s="23"/>
      <c r="Q39" s="52"/>
    </row>
    <row r="40" spans="1:17" ht="21.75" customHeight="1" x14ac:dyDescent="0.2">
      <c r="A40" s="65">
        <v>35501</v>
      </c>
      <c r="B40" s="86" t="s">
        <v>62</v>
      </c>
      <c r="C40" s="34">
        <f t="shared" si="1"/>
        <v>75000</v>
      </c>
      <c r="D40" s="11" t="s">
        <v>70</v>
      </c>
      <c r="E40" s="12">
        <v>6250</v>
      </c>
      <c r="F40" s="12">
        <v>6250</v>
      </c>
      <c r="G40" s="12">
        <v>6250</v>
      </c>
      <c r="H40" s="12">
        <v>6250</v>
      </c>
      <c r="I40" s="12">
        <v>6250</v>
      </c>
      <c r="J40" s="12">
        <v>6250</v>
      </c>
      <c r="K40" s="12">
        <v>6250</v>
      </c>
      <c r="L40" s="12">
        <v>6250</v>
      </c>
      <c r="M40" s="12">
        <v>6250</v>
      </c>
      <c r="N40" s="12">
        <v>6250</v>
      </c>
      <c r="O40" s="12">
        <v>6250</v>
      </c>
      <c r="P40" s="30">
        <v>6250</v>
      </c>
      <c r="Q40" s="52"/>
    </row>
    <row r="41" spans="1:17" ht="21.75" customHeight="1" x14ac:dyDescent="0.2">
      <c r="A41" s="65">
        <v>37101</v>
      </c>
      <c r="B41" s="86" t="s">
        <v>74</v>
      </c>
      <c r="C41" s="34">
        <f t="shared" si="1"/>
        <v>114000</v>
      </c>
      <c r="D41" s="11" t="s">
        <v>75</v>
      </c>
      <c r="E41" s="12">
        <v>6000</v>
      </c>
      <c r="F41" s="12">
        <v>9000</v>
      </c>
      <c r="G41" s="12">
        <v>12000</v>
      </c>
      <c r="H41" s="84">
        <v>9000</v>
      </c>
      <c r="I41" s="84">
        <v>9000</v>
      </c>
      <c r="J41" s="84">
        <v>12000</v>
      </c>
      <c r="K41" s="84">
        <v>12000</v>
      </c>
      <c r="L41" s="84">
        <v>12000</v>
      </c>
      <c r="M41" s="84">
        <v>12000</v>
      </c>
      <c r="N41" s="84">
        <v>9000</v>
      </c>
      <c r="O41" s="84">
        <v>6000</v>
      </c>
      <c r="P41" s="85">
        <v>6000</v>
      </c>
      <c r="Q41" s="52"/>
    </row>
    <row r="42" spans="1:17" ht="21.75" customHeight="1" x14ac:dyDescent="0.2">
      <c r="A42" s="65">
        <v>37201</v>
      </c>
      <c r="B42" s="86" t="s">
        <v>76</v>
      </c>
      <c r="C42" s="34">
        <f t="shared" si="1"/>
        <v>216000</v>
      </c>
      <c r="D42" s="94" t="s">
        <v>76</v>
      </c>
      <c r="E42" s="12">
        <v>18000</v>
      </c>
      <c r="F42" s="12">
        <v>18000</v>
      </c>
      <c r="G42" s="12">
        <v>18000</v>
      </c>
      <c r="H42" s="12">
        <v>18000</v>
      </c>
      <c r="I42" s="12">
        <v>18000</v>
      </c>
      <c r="J42" s="12">
        <v>18000</v>
      </c>
      <c r="K42" s="12">
        <v>18000</v>
      </c>
      <c r="L42" s="12">
        <v>18000</v>
      </c>
      <c r="M42" s="12">
        <v>18000</v>
      </c>
      <c r="N42" s="12">
        <v>18000</v>
      </c>
      <c r="O42" s="12">
        <v>18000</v>
      </c>
      <c r="P42" s="30">
        <v>18000</v>
      </c>
      <c r="Q42" s="52"/>
    </row>
    <row r="43" spans="1:17" ht="33" customHeight="1" x14ac:dyDescent="0.2">
      <c r="A43" s="65">
        <v>37301</v>
      </c>
      <c r="B43" s="86" t="s">
        <v>77</v>
      </c>
      <c r="C43" s="34">
        <f t="shared" si="1"/>
        <v>21000</v>
      </c>
      <c r="D43" s="94" t="s">
        <v>78</v>
      </c>
      <c r="E43" s="12">
        <v>1000</v>
      </c>
      <c r="F43" s="12">
        <v>1000</v>
      </c>
      <c r="G43" s="12">
        <v>1000</v>
      </c>
      <c r="H43" s="12">
        <v>1000</v>
      </c>
      <c r="I43" s="12">
        <v>1000</v>
      </c>
      <c r="J43" s="12">
        <v>1000</v>
      </c>
      <c r="K43" s="12">
        <v>4000</v>
      </c>
      <c r="L43" s="12">
        <v>1000</v>
      </c>
      <c r="M43" s="12">
        <v>4000</v>
      </c>
      <c r="N43" s="12">
        <v>1000</v>
      </c>
      <c r="O43" s="12">
        <v>1000</v>
      </c>
      <c r="P43" s="30">
        <v>4000</v>
      </c>
      <c r="Q43" s="52"/>
    </row>
    <row r="44" spans="1:17" ht="21.75" customHeight="1" x14ac:dyDescent="0.2">
      <c r="A44" s="89">
        <v>37501</v>
      </c>
      <c r="B44" s="48" t="s">
        <v>80</v>
      </c>
      <c r="C44" s="34">
        <f t="shared" si="1"/>
        <v>234000</v>
      </c>
      <c r="D44" s="94" t="s">
        <v>79</v>
      </c>
      <c r="E44" s="12">
        <v>12000</v>
      </c>
      <c r="F44" s="12">
        <v>12000</v>
      </c>
      <c r="G44" s="12">
        <v>30000</v>
      </c>
      <c r="H44" s="12">
        <v>12000</v>
      </c>
      <c r="I44" s="12">
        <v>12000</v>
      </c>
      <c r="J44" s="12">
        <v>30000</v>
      </c>
      <c r="K44" s="12">
        <v>30000</v>
      </c>
      <c r="L44" s="12">
        <v>30000</v>
      </c>
      <c r="M44" s="12">
        <v>30000</v>
      </c>
      <c r="N44" s="12">
        <v>12000</v>
      </c>
      <c r="O44" s="12">
        <v>12000</v>
      </c>
      <c r="P44" s="30">
        <v>12000</v>
      </c>
      <c r="Q44" s="52"/>
    </row>
    <row r="45" spans="1:17" ht="21.75" customHeight="1" x14ac:dyDescent="0.2">
      <c r="A45" s="89">
        <v>38201</v>
      </c>
      <c r="B45" s="48" t="s">
        <v>85</v>
      </c>
      <c r="C45" s="34">
        <f t="shared" si="1"/>
        <v>39000</v>
      </c>
      <c r="D45" s="88" t="s">
        <v>86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>
        <v>20000</v>
      </c>
      <c r="P45" s="30">
        <v>19000</v>
      </c>
      <c r="Q45" s="52"/>
    </row>
    <row r="46" spans="1:17" ht="21.75" customHeight="1" x14ac:dyDescent="0.2">
      <c r="A46" s="89">
        <v>38301</v>
      </c>
      <c r="B46" s="86" t="s">
        <v>88</v>
      </c>
      <c r="C46" s="34">
        <f t="shared" si="1"/>
        <v>57500</v>
      </c>
      <c r="D46" s="88" t="s">
        <v>87</v>
      </c>
      <c r="E46" s="12">
        <v>2000</v>
      </c>
      <c r="F46" s="12">
        <v>4000</v>
      </c>
      <c r="G46" s="12">
        <v>1000</v>
      </c>
      <c r="H46" s="12">
        <v>1000</v>
      </c>
      <c r="I46" s="12">
        <v>1000</v>
      </c>
      <c r="J46" s="12">
        <v>1000</v>
      </c>
      <c r="K46" s="12">
        <v>20000</v>
      </c>
      <c r="L46" s="12">
        <v>5000</v>
      </c>
      <c r="M46" s="12">
        <v>2000</v>
      </c>
      <c r="N46" s="12">
        <v>20500</v>
      </c>
      <c r="O46" s="12"/>
      <c r="P46" s="30"/>
      <c r="Q46" s="87"/>
    </row>
    <row r="47" spans="1:17" ht="34.5" customHeight="1" x14ac:dyDescent="0.2">
      <c r="A47" s="89">
        <v>38501</v>
      </c>
      <c r="B47" s="86" t="s">
        <v>89</v>
      </c>
      <c r="C47" s="34">
        <f t="shared" si="1"/>
        <v>48000</v>
      </c>
      <c r="D47" s="88" t="s">
        <v>90</v>
      </c>
      <c r="E47" s="12"/>
      <c r="F47" s="12">
        <v>12000</v>
      </c>
      <c r="G47" s="12"/>
      <c r="H47" s="12">
        <v>3000</v>
      </c>
      <c r="I47" s="12"/>
      <c r="J47" s="12">
        <v>10000</v>
      </c>
      <c r="K47" s="12"/>
      <c r="L47" s="12"/>
      <c r="M47" s="12">
        <v>12000</v>
      </c>
      <c r="N47" s="12"/>
      <c r="O47" s="12">
        <v>11000</v>
      </c>
      <c r="P47" s="30"/>
      <c r="Q47" s="52"/>
    </row>
    <row r="48" spans="1:17" ht="34.5" customHeight="1" x14ac:dyDescent="0.2">
      <c r="A48" s="89">
        <v>39202</v>
      </c>
      <c r="B48" s="86" t="s">
        <v>91</v>
      </c>
      <c r="C48" s="34">
        <f t="shared" si="1"/>
        <v>65000</v>
      </c>
      <c r="D48" s="88" t="s">
        <v>92</v>
      </c>
      <c r="E48" s="12"/>
      <c r="F48" s="12">
        <v>65000</v>
      </c>
      <c r="G48" s="12"/>
      <c r="H48" s="12"/>
      <c r="I48" s="12"/>
      <c r="J48" s="12"/>
      <c r="K48" s="12"/>
      <c r="L48" s="12"/>
      <c r="M48" s="12"/>
      <c r="N48" s="12"/>
      <c r="O48" s="12"/>
      <c r="P48" s="30"/>
      <c r="Q48" s="87"/>
    </row>
    <row r="49" spans="1:18" ht="21.75" customHeight="1" x14ac:dyDescent="0.2">
      <c r="A49" s="67"/>
      <c r="B49" s="62" t="s">
        <v>59</v>
      </c>
      <c r="C49" s="53">
        <f>SUM(C28:C48)</f>
        <v>3401245.0900000003</v>
      </c>
      <c r="D49" s="11"/>
      <c r="E49" s="15"/>
      <c r="F49" s="15"/>
      <c r="G49" s="15"/>
      <c r="H49" s="13"/>
      <c r="I49" s="13"/>
      <c r="J49" s="13"/>
      <c r="K49" s="13"/>
      <c r="L49" s="13"/>
      <c r="M49" s="13"/>
      <c r="N49" s="13"/>
      <c r="O49" s="13"/>
      <c r="P49" s="23"/>
      <c r="Q49" s="10"/>
    </row>
    <row r="50" spans="1:18" ht="21.75" customHeight="1" x14ac:dyDescent="0.2">
      <c r="A50" s="69">
        <v>5000</v>
      </c>
      <c r="B50" s="63" t="s">
        <v>45</v>
      </c>
      <c r="C50" s="49"/>
      <c r="D50" s="18"/>
      <c r="E50" s="19"/>
      <c r="F50" s="19"/>
      <c r="G50" s="19"/>
      <c r="H50" s="21"/>
      <c r="I50" s="21"/>
      <c r="J50" s="21"/>
      <c r="K50" s="21"/>
      <c r="L50" s="21"/>
      <c r="M50" s="21"/>
      <c r="N50" s="21"/>
      <c r="O50" s="21"/>
      <c r="P50" s="24"/>
      <c r="Q50" s="10"/>
    </row>
    <row r="51" spans="1:18" ht="21.75" customHeight="1" x14ac:dyDescent="0.2">
      <c r="A51" s="67">
        <v>51107</v>
      </c>
      <c r="B51" s="48" t="s">
        <v>47</v>
      </c>
      <c r="C51" s="34">
        <f t="shared" ref="C51:C58" si="2">SUM(E51:P51)</f>
        <v>73280</v>
      </c>
      <c r="D51" s="11" t="s">
        <v>55</v>
      </c>
      <c r="E51" s="15"/>
      <c r="F51" s="12"/>
      <c r="G51" s="12">
        <v>38280</v>
      </c>
      <c r="H51" s="91">
        <v>35000</v>
      </c>
      <c r="I51" s="13"/>
      <c r="J51" s="13"/>
      <c r="K51" s="13"/>
      <c r="L51" s="13"/>
      <c r="M51" s="13"/>
      <c r="N51" s="13"/>
      <c r="O51" s="13"/>
      <c r="P51" s="23"/>
      <c r="Q51" s="10"/>
    </row>
    <row r="52" spans="1:18" ht="21.75" customHeight="1" x14ac:dyDescent="0.2">
      <c r="A52" s="89">
        <v>51503</v>
      </c>
      <c r="B52" s="86" t="s">
        <v>93</v>
      </c>
      <c r="C52" s="34">
        <f t="shared" si="2"/>
        <v>63000</v>
      </c>
      <c r="D52" s="11" t="s">
        <v>94</v>
      </c>
      <c r="E52" s="12">
        <v>1500</v>
      </c>
      <c r="F52" s="12">
        <v>30000</v>
      </c>
      <c r="G52" s="12">
        <v>1500</v>
      </c>
      <c r="H52" s="91">
        <v>12000</v>
      </c>
      <c r="I52" s="84"/>
      <c r="J52" s="84">
        <v>1500</v>
      </c>
      <c r="K52" s="84"/>
      <c r="L52" s="84">
        <v>1500</v>
      </c>
      <c r="M52" s="84"/>
      <c r="N52" s="84">
        <v>15000</v>
      </c>
      <c r="O52" s="84"/>
      <c r="P52" s="85"/>
      <c r="Q52" s="52"/>
    </row>
    <row r="53" spans="1:18" ht="21.75" customHeight="1" x14ac:dyDescent="0.2">
      <c r="A53" s="65">
        <v>51903</v>
      </c>
      <c r="B53" s="86" t="s">
        <v>96</v>
      </c>
      <c r="C53" s="34">
        <f t="shared" si="2"/>
        <v>35000</v>
      </c>
      <c r="D53" s="11" t="s">
        <v>95</v>
      </c>
      <c r="E53" s="12">
        <v>35000</v>
      </c>
      <c r="F53" s="12"/>
      <c r="G53" s="12"/>
      <c r="H53" s="91"/>
      <c r="I53" s="84"/>
      <c r="J53" s="84"/>
      <c r="K53" s="84"/>
      <c r="L53" s="84"/>
      <c r="M53" s="84"/>
      <c r="N53" s="84"/>
      <c r="O53" s="84"/>
      <c r="P53" s="85"/>
      <c r="Q53" s="10"/>
    </row>
    <row r="54" spans="1:18" ht="21.75" customHeight="1" x14ac:dyDescent="0.2">
      <c r="A54" s="65">
        <v>51906</v>
      </c>
      <c r="B54" s="68" t="s">
        <v>48</v>
      </c>
      <c r="C54" s="34">
        <f t="shared" si="2"/>
        <v>6600</v>
      </c>
      <c r="D54" s="11" t="s">
        <v>56</v>
      </c>
      <c r="E54" s="15"/>
      <c r="F54" s="12">
        <v>6600</v>
      </c>
      <c r="G54" s="12"/>
      <c r="H54" s="13"/>
      <c r="I54" s="13"/>
      <c r="J54" s="13"/>
      <c r="K54" s="13"/>
      <c r="L54" s="13"/>
      <c r="M54" s="13"/>
      <c r="N54" s="13"/>
      <c r="O54" s="13"/>
      <c r="P54" s="23"/>
      <c r="Q54" s="10"/>
    </row>
    <row r="55" spans="1:18" ht="21.75" customHeight="1" x14ac:dyDescent="0.2">
      <c r="A55" s="67">
        <v>51908</v>
      </c>
      <c r="B55" s="48" t="s">
        <v>49</v>
      </c>
      <c r="C55" s="34">
        <f t="shared" si="2"/>
        <v>46200</v>
      </c>
      <c r="D55" s="11" t="s">
        <v>54</v>
      </c>
      <c r="E55" s="15"/>
      <c r="F55" s="15"/>
      <c r="G55" s="12">
        <v>46200</v>
      </c>
      <c r="H55" s="13"/>
      <c r="I55" s="13"/>
      <c r="J55" s="13"/>
      <c r="K55" s="13"/>
      <c r="L55" s="13"/>
      <c r="M55" s="13"/>
      <c r="N55" s="13"/>
      <c r="O55" s="13"/>
      <c r="P55" s="23"/>
      <c r="Q55" s="10"/>
    </row>
    <row r="56" spans="1:18" ht="21.75" customHeight="1" x14ac:dyDescent="0.2">
      <c r="A56" s="67">
        <v>52301</v>
      </c>
      <c r="B56" s="90" t="s">
        <v>97</v>
      </c>
      <c r="C56" s="34">
        <f t="shared" si="2"/>
        <v>26000</v>
      </c>
      <c r="D56" s="11" t="s">
        <v>98</v>
      </c>
      <c r="E56" s="15"/>
      <c r="F56" s="12">
        <v>26000</v>
      </c>
      <c r="G56" s="12"/>
      <c r="H56" s="13"/>
      <c r="I56" s="13"/>
      <c r="J56" s="13"/>
      <c r="K56" s="13"/>
      <c r="L56" s="13"/>
      <c r="M56" s="13"/>
      <c r="N56" s="13"/>
      <c r="O56" s="13"/>
      <c r="P56" s="23"/>
      <c r="Q56" s="10"/>
    </row>
    <row r="57" spans="1:18" ht="21.75" customHeight="1" x14ac:dyDescent="0.2">
      <c r="A57" s="67">
        <v>54101</v>
      </c>
      <c r="B57" s="90" t="s">
        <v>100</v>
      </c>
      <c r="C57" s="34">
        <f t="shared" si="2"/>
        <v>441700</v>
      </c>
      <c r="D57" s="11" t="s">
        <v>99</v>
      </c>
      <c r="E57" s="12"/>
      <c r="F57" s="12">
        <v>441700</v>
      </c>
      <c r="G57" s="12"/>
      <c r="H57" s="13"/>
      <c r="I57" s="13"/>
      <c r="J57" s="13"/>
      <c r="K57" s="13"/>
      <c r="L57" s="13"/>
      <c r="M57" s="13"/>
      <c r="N57" s="13"/>
      <c r="O57" s="13"/>
      <c r="P57" s="23"/>
      <c r="Q57" s="10"/>
    </row>
    <row r="58" spans="1:18" ht="21.75" customHeight="1" x14ac:dyDescent="0.2">
      <c r="A58" s="67">
        <v>54901</v>
      </c>
      <c r="B58" s="90" t="s">
        <v>101</v>
      </c>
      <c r="C58" s="34">
        <f t="shared" si="2"/>
        <v>27999</v>
      </c>
      <c r="D58" s="11" t="s">
        <v>102</v>
      </c>
      <c r="E58" s="12"/>
      <c r="F58" s="12"/>
      <c r="G58" s="12">
        <v>27999</v>
      </c>
      <c r="H58" s="13"/>
      <c r="I58" s="13"/>
      <c r="J58" s="13"/>
      <c r="K58" s="13"/>
      <c r="L58" s="13"/>
      <c r="M58" s="13"/>
      <c r="N58" s="13"/>
      <c r="O58" s="13"/>
      <c r="P58" s="23"/>
      <c r="Q58" s="10"/>
    </row>
    <row r="59" spans="1:18" ht="19.5" customHeight="1" thickBot="1" x14ac:dyDescent="0.25">
      <c r="A59" s="67"/>
      <c r="B59" s="66" t="s">
        <v>59</v>
      </c>
      <c r="C59" s="54">
        <f>SUM(C51:C58)</f>
        <v>719779</v>
      </c>
      <c r="D59" s="11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51"/>
      <c r="Q59" s="10"/>
      <c r="R59" s="2"/>
    </row>
    <row r="60" spans="1:18" ht="20.25" customHeight="1" thickBot="1" x14ac:dyDescent="0.25">
      <c r="A60" s="64"/>
      <c r="B60" s="66" t="s">
        <v>71</v>
      </c>
      <c r="C60" s="54">
        <f>SUM(C26+C49+C59)</f>
        <v>5448922.0899999999</v>
      </c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7"/>
      <c r="Q60" s="10"/>
    </row>
  </sheetData>
  <sortState ref="A28:R48">
    <sortCondition ref="A28:A48"/>
  </sortState>
  <mergeCells count="5">
    <mergeCell ref="A2:P2"/>
    <mergeCell ref="A3:P3"/>
    <mergeCell ref="A5:P5"/>
    <mergeCell ref="E8:P8"/>
    <mergeCell ref="Q22:Q25"/>
  </mergeCells>
  <printOptions horizontalCentered="1"/>
  <pageMargins left="0.62992125984251968" right="0.23622047244094491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BIENESTAR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mirnag123</dc:creator>
  <cp:lastModifiedBy>saf163</cp:lastModifiedBy>
  <cp:lastPrinted>2020-10-30T16:49:40Z</cp:lastPrinted>
  <dcterms:created xsi:type="dcterms:W3CDTF">2018-11-06T21:40:43Z</dcterms:created>
  <dcterms:modified xsi:type="dcterms:W3CDTF">2021-03-25T18:18:10Z</dcterms:modified>
</cp:coreProperties>
</file>